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4554999c43bd711/Documents/EARS 2024/Meeting Programs/October 2024 Meeting/"/>
    </mc:Choice>
  </mc:AlternateContent>
  <xr:revisionPtr revIDLastSave="0" documentId="8_{8DD5710F-9B22-4EBC-866F-4C802FC0033F}" xr6:coauthVersionLast="47" xr6:coauthVersionMax="47" xr10:uidLastSave="{00000000-0000-0000-0000-000000000000}"/>
  <bookViews>
    <workbookView xWindow="-120" yWindow="-120" windowWidth="29040" windowHeight="15720" xr2:uid="{D43DE40A-DC12-4E04-9CD0-AB17C0E01DC7}"/>
  </bookViews>
  <sheets>
    <sheet name="Sheet1" sheetId="1" r:id="rId1"/>
  </sheets>
  <definedNames>
    <definedName name="_xlnm.Print_Area" localSheetId="0">Sheet1!$A$1:$H$24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20" i="1" l="1"/>
  <c r="G21" i="1" s="1"/>
  <c r="G22" i="1" s="1"/>
  <c r="G23" i="1" s="1"/>
</calcChain>
</file>

<file path=xl/sharedStrings.xml><?xml version="1.0" encoding="utf-8"?>
<sst xmlns="http://schemas.openxmlformats.org/spreadsheetml/2006/main" count="97" uniqueCount="95">
  <si>
    <t>Input Variables</t>
  </si>
  <si>
    <t>Variable Name</t>
  </si>
  <si>
    <t>A</t>
  </si>
  <si>
    <t>B</t>
  </si>
  <si>
    <t>C</t>
  </si>
  <si>
    <t>D</t>
  </si>
  <si>
    <t>E</t>
  </si>
  <si>
    <t>F</t>
  </si>
  <si>
    <t>G</t>
  </si>
  <si>
    <t>Transmit Percentage</t>
  </si>
  <si>
    <t>Receive Percentage</t>
  </si>
  <si>
    <t>Var. Value</t>
  </si>
  <si>
    <t>Calculated Values</t>
  </si>
  <si>
    <t>H</t>
  </si>
  <si>
    <t>I</t>
  </si>
  <si>
    <t>J</t>
  </si>
  <si>
    <t>K</t>
  </si>
  <si>
    <t>L</t>
  </si>
  <si>
    <t>M</t>
  </si>
  <si>
    <t>Var.  Ltr.</t>
  </si>
  <si>
    <t>Var. Name</t>
  </si>
  <si>
    <t>Tx Current Consumption</t>
  </si>
  <si>
    <t>n</t>
  </si>
  <si>
    <t>Rx Current Consumption</t>
  </si>
  <si>
    <t>Current Consumption/Hour</t>
  </si>
  <si>
    <t xml:space="preserve"> Enter Variables in Formula</t>
  </si>
  <si>
    <t>Step 3 -</t>
  </si>
  <si>
    <t>Step 1 -</t>
  </si>
  <si>
    <t>Step 2 -</t>
  </si>
  <si>
    <t>Step 4 -</t>
  </si>
  <si>
    <t>Step 5 -</t>
  </si>
  <si>
    <t>Step 6 -</t>
  </si>
  <si>
    <t>Operating Time - 100% Drawdown</t>
  </si>
  <si>
    <t>Step 7 -</t>
  </si>
  <si>
    <t>Actual Op. Time for Battery</t>
  </si>
  <si>
    <t>Transmit Current - Amps</t>
  </si>
  <si>
    <t>Receive Current - Amps</t>
  </si>
  <si>
    <t>Drawdown Percentage - %</t>
  </si>
  <si>
    <t>H=</t>
  </si>
  <si>
    <t>I=</t>
  </si>
  <si>
    <t>Operating Time - Hours</t>
  </si>
  <si>
    <t>J=</t>
  </si>
  <si>
    <t>K=</t>
  </si>
  <si>
    <t>L=</t>
  </si>
  <si>
    <t>M=</t>
  </si>
  <si>
    <t>Cal.Val.</t>
  </si>
  <si>
    <t>Radio Brand=</t>
  </si>
  <si>
    <t>Radio Model =</t>
  </si>
  <si>
    <t>Icom</t>
  </si>
  <si>
    <t>IC-9999</t>
  </si>
  <si>
    <t>A1</t>
  </si>
  <si>
    <t>B1</t>
  </si>
  <si>
    <t>C1</t>
  </si>
  <si>
    <t>D1</t>
  </si>
  <si>
    <t>E1</t>
  </si>
  <si>
    <t>F1</t>
  </si>
  <si>
    <t>G1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</si>
  <si>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</si>
  <si>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</si>
  <si>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</si>
  <si>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</si>
  <si>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</si>
  <si>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</si>
  <si>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</si>
  <si>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</si>
  <si>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</si>
  <si>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</si>
  <si>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</si>
  <si>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</si>
  <si>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</si>
  <si>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</si>
  <si>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</si>
  <si>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</si>
  <si>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</si>
  <si>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</si>
  <si>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</si>
  <si>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</si>
  <si>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</si>
  <si>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</si>
  <si>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</si>
  <si>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Amps            J=G18+G19</t>
  </si>
  <si>
    <t>Amps             I=E11*E12</t>
  </si>
  <si>
    <t>Amps            K=G20*E13</t>
  </si>
  <si>
    <t>Units              Formulae</t>
  </si>
  <si>
    <t>Total Current Cons. for Oprtg. Time</t>
  </si>
  <si>
    <t>Operating Time -  100% Drawdown</t>
  </si>
  <si>
    <t>Total Current Cons. For Opetgr. Time</t>
  </si>
  <si>
    <t>Current Consumption/ Hr. of Operating While Operg.</t>
  </si>
  <si>
    <t>Actual Operating Time for Battery</t>
  </si>
  <si>
    <t>H1</t>
  </si>
  <si>
    <t>Amps            H=E9*10</t>
  </si>
  <si>
    <t>Hours            L=IF(E20&gt;0,e15/G21,"")</t>
  </si>
  <si>
    <t>Hours           M=IF(E20&gt;0,E15*14,"")</t>
  </si>
  <si>
    <t xml:space="preserve"> AH rating of battery - AH</t>
  </si>
  <si>
    <t>Actual Battery Discharge Time Calculator for Amateur Radio Portable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</si>
</sst>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/>
    </xf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2" fontId="1" fillId="0" borderId="1" xfId="0" applyNumberFormat="1" applyFont="1" applyBorder="1"/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F4C8-212F-4165-A0BF-8DF117C9820A}">
  <dimension ref="A1:P24"/>
  <sheetViews>
    <sheetView tabSelected="1" zoomScale="148" zoomScaleNormal="148" workbookViewId="0">
      <selection activeCell="B2" sqref="B2:H2"/>
    </sheetView>
  </sheetViews>
  <sheetFormatPr defaultRowHeight="15" x14ac:dyDescent="0.25"/>
  <cols>
    <col min="1" max="1" width="3" style="9" customWidth="1"/>
    <col min="2" max="2" width="10.140625" customWidth="1"/>
    <col min="4" max="4" width="14" customWidth="1"/>
    <col min="5" max="5" width="10.5703125" customWidth="1"/>
    <col min="6" max="6" width="3.28515625" customWidth="1"/>
    <col min="7" max="7" width="8.42578125" customWidth="1"/>
    <col min="8" max="8" width="30.7109375" customWidth="1"/>
    <col min="9" max="9" width="7.5703125" customWidth="1"/>
  </cols>
  <sheetData>
    <row r="1" spans="1:11" ht="10.5" customHeight="1" x14ac:dyDescent="0.25">
      <c r="A1" s="9" t="s">
        <v>50</v>
      </c>
      <c r="B1" s="10" t="s">
        <v>51</v>
      </c>
      <c r="C1" s="10" t="s">
        <v>52</v>
      </c>
      <c r="D1" s="10" t="s">
        <v>53</v>
      </c>
      <c r="E1" s="10" t="s">
        <v>54</v>
      </c>
      <c r="F1" s="10" t="s">
        <v>55</v>
      </c>
      <c r="G1" s="10" t="s">
        <v>56</v>
      </c>
      <c r="H1" s="10" t="s">
        <v>89</v>
      </c>
    </row>
    <row r="2" spans="1:11" x14ac:dyDescent="0.25">
      <c r="A2" s="9" t="s">
        <v>57</v>
      </c>
      <c r="B2" s="15" t="s">
        <v>94</v>
      </c>
      <c r="C2" s="15"/>
      <c r="D2" s="15"/>
      <c r="E2" s="15"/>
      <c r="F2" s="15"/>
      <c r="G2" s="15"/>
      <c r="H2" s="15"/>
    </row>
    <row r="3" spans="1:11" ht="15.75" thickBot="1" x14ac:dyDescent="0.3">
      <c r="A3" s="9" t="s">
        <v>58</v>
      </c>
    </row>
    <row r="4" spans="1:11" ht="15.75" thickBot="1" x14ac:dyDescent="0.3">
      <c r="A4" s="9" t="s">
        <v>59</v>
      </c>
      <c r="B4" s="16" t="s">
        <v>46</v>
      </c>
      <c r="C4" s="16"/>
      <c r="D4" s="7" t="s">
        <v>48</v>
      </c>
      <c r="E4" s="16" t="s">
        <v>47</v>
      </c>
      <c r="F4" s="16"/>
      <c r="G4" s="7" t="s">
        <v>49</v>
      </c>
    </row>
    <row r="5" spans="1:11" x14ac:dyDescent="0.25">
      <c r="A5" s="9" t="s">
        <v>60</v>
      </c>
      <c r="D5" s="1"/>
    </row>
    <row r="6" spans="1:11" x14ac:dyDescent="0.25">
      <c r="A6" s="9" t="s">
        <v>61</v>
      </c>
      <c r="B6" s="15" t="s">
        <v>0</v>
      </c>
      <c r="C6" s="15"/>
      <c r="D6" s="15"/>
      <c r="E6" s="15"/>
      <c r="F6" s="1"/>
      <c r="G6" s="15" t="s">
        <v>12</v>
      </c>
      <c r="H6" s="17"/>
      <c r="I6" s="4"/>
      <c r="J6" s="1"/>
      <c r="K6" s="1"/>
    </row>
    <row r="7" spans="1:11" x14ac:dyDescent="0.25">
      <c r="A7" s="9" t="s">
        <v>62</v>
      </c>
    </row>
    <row r="8" spans="1:11" ht="15.75" thickBot="1" x14ac:dyDescent="0.3">
      <c r="A8" s="9" t="s">
        <v>63</v>
      </c>
      <c r="B8" s="2" t="s">
        <v>19</v>
      </c>
      <c r="C8" s="20" t="s">
        <v>1</v>
      </c>
      <c r="D8" s="20"/>
      <c r="E8" s="11" t="s">
        <v>11</v>
      </c>
      <c r="G8" s="2" t="s">
        <v>45</v>
      </c>
      <c r="H8" s="3" t="s">
        <v>20</v>
      </c>
      <c r="I8" s="3"/>
    </row>
    <row r="9" spans="1:11" ht="15.75" thickBot="1" x14ac:dyDescent="0.3">
      <c r="A9" s="9" t="s">
        <v>64</v>
      </c>
      <c r="B9" s="1" t="s">
        <v>2</v>
      </c>
      <c r="C9" s="18" t="s">
        <v>35</v>
      </c>
      <c r="D9" s="19"/>
      <c r="E9" s="12">
        <v>21</v>
      </c>
      <c r="G9" s="1" t="s">
        <v>13</v>
      </c>
      <c r="H9" t="s">
        <v>21</v>
      </c>
    </row>
    <row r="10" spans="1:11" ht="15.75" thickBot="1" x14ac:dyDescent="0.3">
      <c r="A10" s="9" t="s">
        <v>65</v>
      </c>
      <c r="B10" s="1" t="s">
        <v>3</v>
      </c>
      <c r="C10" s="18" t="s">
        <v>9</v>
      </c>
      <c r="D10" s="19"/>
      <c r="E10" s="12">
        <v>0.4</v>
      </c>
      <c r="G10" s="1" t="s">
        <v>14</v>
      </c>
      <c r="H10" t="s">
        <v>23</v>
      </c>
    </row>
    <row r="11" spans="1:11" ht="15.75" thickBot="1" x14ac:dyDescent="0.3">
      <c r="A11" s="9" t="s">
        <v>66</v>
      </c>
      <c r="B11" s="1" t="s">
        <v>4</v>
      </c>
      <c r="C11" s="18" t="s">
        <v>36</v>
      </c>
      <c r="D11" s="19"/>
      <c r="E11" s="12">
        <v>1.9</v>
      </c>
      <c r="G11" s="1" t="s">
        <v>15</v>
      </c>
      <c r="H11" t="s">
        <v>24</v>
      </c>
    </row>
    <row r="12" spans="1:11" ht="15.75" thickBot="1" x14ac:dyDescent="0.3">
      <c r="A12" s="9" t="s">
        <v>67</v>
      </c>
      <c r="B12" s="1" t="s">
        <v>5</v>
      </c>
      <c r="C12" s="18" t="s">
        <v>10</v>
      </c>
      <c r="D12" s="19"/>
      <c r="E12" s="12">
        <v>0.6</v>
      </c>
      <c r="G12" s="1" t="s">
        <v>16</v>
      </c>
      <c r="H12" t="s">
        <v>84</v>
      </c>
    </row>
    <row r="13" spans="1:11" ht="15.75" thickBot="1" x14ac:dyDescent="0.3">
      <c r="A13" s="9" t="s">
        <v>68</v>
      </c>
      <c r="B13" s="1" t="s">
        <v>6</v>
      </c>
      <c r="C13" s="18" t="s">
        <v>40</v>
      </c>
      <c r="D13" s="19"/>
      <c r="E13" s="12">
        <v>1.25</v>
      </c>
      <c r="G13" s="1" t="s">
        <v>17</v>
      </c>
      <c r="H13" t="s">
        <v>85</v>
      </c>
    </row>
    <row r="14" spans="1:11" ht="15.75" thickBot="1" x14ac:dyDescent="0.3">
      <c r="A14" s="9" t="s">
        <v>69</v>
      </c>
      <c r="B14" s="1" t="s">
        <v>7</v>
      </c>
      <c r="C14" s="18" t="s">
        <v>37</v>
      </c>
      <c r="D14" s="19"/>
      <c r="E14" s="12">
        <v>0.9</v>
      </c>
      <c r="G14" s="1"/>
    </row>
    <row r="15" spans="1:11" ht="15.75" thickBot="1" x14ac:dyDescent="0.3">
      <c r="A15" s="9" t="s">
        <v>70</v>
      </c>
      <c r="B15" s="1" t="s">
        <v>8</v>
      </c>
      <c r="C15" s="18" t="s">
        <v>93</v>
      </c>
      <c r="D15" s="19"/>
      <c r="E15" s="12">
        <v>20</v>
      </c>
      <c r="G15" s="1" t="s">
        <v>18</v>
      </c>
      <c r="H15" t="s">
        <v>88</v>
      </c>
    </row>
    <row r="16" spans="1:11" x14ac:dyDescent="0.25">
      <c r="A16" s="9" t="s">
        <v>71</v>
      </c>
    </row>
    <row r="17" spans="1:16" x14ac:dyDescent="0.25">
      <c r="A17" s="9" t="s">
        <v>72</v>
      </c>
      <c r="B17" s="1" t="s">
        <v>27</v>
      </c>
      <c r="C17" s="13" t="s">
        <v>25</v>
      </c>
      <c r="D17" s="13"/>
      <c r="E17" s="13"/>
      <c r="H17" s="3" t="s">
        <v>83</v>
      </c>
    </row>
    <row r="18" spans="1:16" x14ac:dyDescent="0.25">
      <c r="A18" s="9" t="s">
        <v>73</v>
      </c>
      <c r="B18" s="1" t="s">
        <v>28</v>
      </c>
      <c r="C18" s="13" t="s">
        <v>21</v>
      </c>
      <c r="D18" s="13"/>
      <c r="E18" s="13"/>
      <c r="F18" s="1" t="s">
        <v>38</v>
      </c>
      <c r="G18">
        <f>E9*E10</f>
        <v>8.4</v>
      </c>
      <c r="H18" t="s">
        <v>90</v>
      </c>
    </row>
    <row r="19" spans="1:16" x14ac:dyDescent="0.25">
      <c r="A19" s="9" t="s">
        <v>74</v>
      </c>
      <c r="B19" s="1" t="s">
        <v>26</v>
      </c>
      <c r="C19" s="13" t="s">
        <v>23</v>
      </c>
      <c r="D19" s="13"/>
      <c r="E19" s="13"/>
      <c r="F19" s="1" t="s">
        <v>39</v>
      </c>
      <c r="G19">
        <f>E11*E12</f>
        <v>1.1399999999999999</v>
      </c>
      <c r="H19" t="s">
        <v>81</v>
      </c>
    </row>
    <row r="20" spans="1:16" x14ac:dyDescent="0.25">
      <c r="A20" s="9" t="s">
        <v>75</v>
      </c>
      <c r="B20" s="1" t="s">
        <v>29</v>
      </c>
      <c r="C20" s="13" t="s">
        <v>87</v>
      </c>
      <c r="D20" s="13"/>
      <c r="E20" s="13"/>
      <c r="F20" s="1" t="s">
        <v>41</v>
      </c>
      <c r="G20">
        <f>G18+G19</f>
        <v>9.5400000000000009</v>
      </c>
      <c r="H20" t="s">
        <v>80</v>
      </c>
    </row>
    <row r="21" spans="1:16" x14ac:dyDescent="0.25">
      <c r="A21" s="9" t="s">
        <v>76</v>
      </c>
      <c r="B21" s="1" t="s">
        <v>30</v>
      </c>
      <c r="C21" s="13" t="s">
        <v>86</v>
      </c>
      <c r="D21" s="13"/>
      <c r="E21" s="13"/>
      <c r="F21" s="1" t="s">
        <v>42</v>
      </c>
      <c r="G21" s="5">
        <f>G20*E13</f>
        <v>11.925000000000001</v>
      </c>
      <c r="H21" t="s">
        <v>82</v>
      </c>
    </row>
    <row r="22" spans="1:16" x14ac:dyDescent="0.25">
      <c r="A22" s="9" t="s">
        <v>77</v>
      </c>
      <c r="B22" s="1" t="s">
        <v>31</v>
      </c>
      <c r="C22" s="13" t="s">
        <v>32</v>
      </c>
      <c r="D22" s="13"/>
      <c r="E22" s="13"/>
      <c r="F22" s="1" t="s">
        <v>43</v>
      </c>
      <c r="G22" s="5">
        <f>IF(E15&gt;0,(E15/G21),"")</f>
        <v>1.6771488469601676</v>
      </c>
      <c r="H22" t="s">
        <v>91</v>
      </c>
      <c r="P22" t="s">
        <v>22</v>
      </c>
    </row>
    <row r="23" spans="1:16" x14ac:dyDescent="0.25">
      <c r="A23" s="9" t="s">
        <v>78</v>
      </c>
      <c r="B23" s="1" t="s">
        <v>33</v>
      </c>
      <c r="C23" s="14" t="s">
        <v>34</v>
      </c>
      <c r="D23" s="14"/>
      <c r="E23" s="14"/>
      <c r="F23" s="1" t="s">
        <v>44</v>
      </c>
      <c r="G23" s="8">
        <f>IF(E15&gt;0,G22*E14,"")</f>
        <v>1.5094339622641508</v>
      </c>
      <c r="H23" s="6" t="s">
        <v>92</v>
      </c>
    </row>
    <row r="24" spans="1:16" x14ac:dyDescent="0.25">
      <c r="A24" s="9" t="s">
        <v>79</v>
      </c>
    </row>
  </sheetData>
  <mergeCells count="20">
    <mergeCell ref="C8:D8"/>
    <mergeCell ref="C9:D9"/>
    <mergeCell ref="C10:D10"/>
    <mergeCell ref="C11:D11"/>
    <mergeCell ref="C21:E21"/>
    <mergeCell ref="C22:E22"/>
    <mergeCell ref="C23:E23"/>
    <mergeCell ref="C18:E18"/>
    <mergeCell ref="B2:H2"/>
    <mergeCell ref="B4:C4"/>
    <mergeCell ref="E4:F4"/>
    <mergeCell ref="G6:H6"/>
    <mergeCell ref="C17:E17"/>
    <mergeCell ref="C19:E19"/>
    <mergeCell ref="C20:E20"/>
    <mergeCell ref="C12:D12"/>
    <mergeCell ref="C13:D13"/>
    <mergeCell ref="C14:D14"/>
    <mergeCell ref="C15:D15"/>
    <mergeCell ref="B6:E6"/>
  </mergeCells>
  <printOptions gridLines="1"/>
  <pageMargins left="0.7" right="0.7" top="0.75" bottom="0.75" header="0.3" footer="0.3"/>
  <pageSetup scale="1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Huneycutt</dc:creator>
  <cp:lastModifiedBy>Jody Huneycutt</cp:lastModifiedBy>
  <cp:lastPrinted>2024-10-09T21:00:31Z</cp:lastPrinted>
  <dcterms:created xsi:type="dcterms:W3CDTF">2024-10-09T15:38:18Z</dcterms:created>
  <dcterms:modified xsi:type="dcterms:W3CDTF">2024-10-09T21:19:27Z</dcterms:modified>
</cp:coreProperties>
</file>